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\Rozpočty pro_VŘ_bez nacenění\"/>
    </mc:Choice>
  </mc:AlternateContent>
  <xr:revisionPtr revIDLastSave="0" documentId="13_ncr:1_{6FD589B8-7A88-48BD-BF4E-1062BAF955B7}" xr6:coauthVersionLast="47" xr6:coauthVersionMax="47" xr10:uidLastSave="{00000000-0000-0000-0000-000000000000}"/>
  <bookViews>
    <workbookView xWindow="28680" yWindow="-120" windowWidth="29040" windowHeight="15720" xr2:uid="{BFEAFD60-3331-4A82-B2AD-2A2B88F01EE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F47" i="1" l="1"/>
  <c r="F16" i="1" l="1"/>
  <c r="F13" i="1"/>
  <c r="F15" i="1"/>
  <c r="F46" i="1" l="1"/>
  <c r="F38" i="1" l="1"/>
  <c r="F45" i="1"/>
  <c r="F14" i="1"/>
  <c r="C17" i="1" l="1"/>
  <c r="F17" i="1" s="1"/>
  <c r="F27" i="1" l="1"/>
  <c r="F21" i="1" l="1"/>
  <c r="F22" i="1"/>
  <c r="F43" i="1"/>
  <c r="F19" i="1"/>
  <c r="F25" i="1"/>
  <c r="F23" i="1"/>
  <c r="F24" i="1"/>
  <c r="F35" i="1"/>
  <c r="F37" i="1"/>
  <c r="F31" i="1"/>
  <c r="F44" i="1"/>
  <c r="F34" i="1"/>
  <c r="F32" i="1"/>
  <c r="F42" i="1"/>
  <c r="F26" i="1"/>
  <c r="F18" i="1"/>
  <c r="F36" i="1"/>
  <c r="F20" i="1"/>
  <c r="F33" i="1"/>
  <c r="F30" i="1"/>
  <c r="F41" i="1"/>
  <c r="F40" i="1" l="1"/>
  <c r="F12" i="1"/>
  <c r="F29" i="1"/>
  <c r="F49" i="1" l="1"/>
  <c r="F50" i="1" l="1"/>
  <c r="F51" i="1" s="1"/>
</calcChain>
</file>

<file path=xl/sharedStrings.xml><?xml version="1.0" encoding="utf-8"?>
<sst xmlns="http://schemas.openxmlformats.org/spreadsheetml/2006/main" count="81" uniqueCount="51">
  <si>
    <t>Položkový rozpočet</t>
  </si>
  <si>
    <t>Název projektu:</t>
  </si>
  <si>
    <t>Investor:</t>
  </si>
  <si>
    <t>Uchazeč:</t>
  </si>
  <si>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</si>
  <si>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</si>
  <si>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</si>
  <si>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</si>
  <si>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</si>
  <si>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</si>
  <si>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</si>
  <si>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Centrální monitorovací a řídící jednotka vč. komunikačního modulu</t>
  </si>
  <si>
    <t xml:space="preserve">Rozvaděč dispečerského řízení </t>
  </si>
  <si>
    <t>Kabely DC</t>
  </si>
  <si>
    <t>kpl</t>
  </si>
  <si>
    <t>Kabely AC</t>
  </si>
  <si>
    <t>Kabely datové</t>
  </si>
  <si>
    <t>Kabelový žlab plechový, plný</t>
  </si>
  <si>
    <t>Ostatní pomocný materiál (lišty, kabelové žlaby, dutinky, lisovací oka, spojovací materiál, stahovací pásky, bezp. tabulky)</t>
  </si>
  <si>
    <t>Montážní práce:</t>
  </si>
  <si>
    <t>Montáž konstrukce a FV panelů</t>
  </si>
  <si>
    <t>Venkovní montáž kabelové trasy</t>
  </si>
  <si>
    <t>Kabelový prostup zdí včetně materiálu</t>
  </si>
  <si>
    <t>Vnitřní montáž (montáž kabelových tras)</t>
  </si>
  <si>
    <t>Zhotovení prostoru pro měniče</t>
  </si>
  <si>
    <t>Montáž rozvaděčů a měničů</t>
  </si>
  <si>
    <t>Montáž a zprovoznění rozvaděče dispečerského řízení</t>
  </si>
  <si>
    <t>Úprava rozvaděče měření</t>
  </si>
  <si>
    <t>Ostatní:</t>
  </si>
  <si>
    <t>Jeřábnické práce</t>
  </si>
  <si>
    <t>Doprava</t>
  </si>
  <si>
    <t>Nastavení monitoringu a řízení FVE</t>
  </si>
  <si>
    <t>Revize, spuštění, kontrola</t>
  </si>
  <si>
    <t>Cena celkem bez DPH:</t>
  </si>
  <si>
    <t>DPH 21%</t>
  </si>
  <si>
    <t>Cena celkem vč. DPH:</t>
  </si>
  <si>
    <t>Měrné náklady (bez DPH)</t>
  </si>
  <si>
    <r>
      <t>Ocelový rozvaděč DC</t>
    </r>
    <r>
      <rPr>
        <sz val="10"/>
        <color indexed="8"/>
        <rFont val="Open Sans"/>
        <family val="2"/>
        <charset val="238"/>
      </rPr>
      <t xml:space="preserve">, včetně výzbroje </t>
    </r>
  </si>
  <si>
    <r>
      <t>Ocelový rozvaděč AC</t>
    </r>
    <r>
      <rPr>
        <sz val="10"/>
        <color indexed="8"/>
        <rFont val="Open Sans"/>
        <family val="2"/>
        <charset val="238"/>
      </rPr>
      <t xml:space="preserve">, včetně výzbroje </t>
    </r>
  </si>
  <si>
    <t>Úprava prvků BOZP</t>
  </si>
  <si>
    <t>Připojení k DS</t>
  </si>
  <si>
    <t>Napojení na stávající hromosvodní soustavu</t>
  </si>
  <si>
    <r>
      <t xml:space="preserve">FV panel 470 Wp (s IEC 61215, IEC 61730)
</t>
    </r>
    <r>
      <rPr>
        <sz val="10"/>
        <color rgb="FF000000"/>
        <rFont val="Open Sans"/>
        <family val="2"/>
        <charset val="238"/>
      </rPr>
      <t>min. účinnost 21,62 %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Hmotnost 26,5 kg
Rozměry 2094x1038x30 mm</t>
    </r>
  </si>
  <si>
    <t>SAKO Brno Solar a.s.</t>
  </si>
  <si>
    <t xml:space="preserve">Prostor pro měniče a rozvaděče </t>
  </si>
  <si>
    <r>
      <t xml:space="preserve">Optimizér, 500W
</t>
    </r>
    <r>
      <rPr>
        <sz val="10"/>
        <color rgb="FF000000"/>
        <rFont val="Open Sans"/>
        <family val="2"/>
        <charset val="238"/>
      </rPr>
      <t>Vážená ú</t>
    </r>
    <r>
      <rPr>
        <sz val="10"/>
        <color indexed="8"/>
        <rFont val="Open Sans"/>
        <family val="2"/>
        <charset val="238"/>
      </rPr>
      <t>činnost 98,6%                                                                                      
Krytí IP68
Hmotnost 0,655 kg, rozměry 129x153x30 mm</t>
    </r>
  </si>
  <si>
    <t>Kontrukce pro FV panely na plochou střechu - jižní uložení</t>
  </si>
  <si>
    <t>FVE ZŠ Vejrostova</t>
  </si>
  <si>
    <t>VRN (autorský dozor)</t>
  </si>
  <si>
    <t>Výkon 99,64kWp</t>
  </si>
  <si>
    <r>
      <t xml:space="preserve">Síťový měnič 100,0 kW
</t>
    </r>
    <r>
      <rPr>
        <sz val="10"/>
        <color rgb="FF000000"/>
        <rFont val="Open Sans"/>
        <family val="2"/>
        <charset val="238"/>
      </rPr>
      <t>Vážená účinnost 99 %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Max výkon FVE DC 150,0 kWp
Max výkon AC 100,0 kVA                                                                                         
Krytí IP65
Hmotnost 96 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</si>
</sst>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_-* #,##0.00&quot; Kč / kWp&quot;"/>
    <numFmt numFmtId="166" formatCode="_-* #,##0.00\ _K_č_-;\-* #,##0.00\ _K_č_-;_-* &quot;-&quot;??\ _K_č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26"/>
      <name val="Open Sans"/>
      <family val="2"/>
      <charset val="238"/>
    </font>
    <font>
      <sz val="11"/>
      <color theme="1"/>
      <name val="Open Sans"/>
      <family val="2"/>
      <charset val="238"/>
    </font>
    <font>
      <sz val="10"/>
      <name val="Open Sans"/>
      <family val="2"/>
      <charset val="238"/>
    </font>
    <font>
      <b/>
      <sz val="16"/>
      <color indexed="8"/>
      <name val="Open Sans"/>
      <family val="2"/>
      <charset val="238"/>
    </font>
    <font>
      <b/>
      <sz val="10"/>
      <color indexed="8"/>
      <name val="Open Sans"/>
      <family val="2"/>
      <charset val="238"/>
    </font>
    <font>
      <b/>
      <sz val="10"/>
      <name val="Open Sans"/>
      <family val="2"/>
      <charset val="238"/>
    </font>
    <font>
      <b/>
      <sz val="16"/>
      <name val="Open Sans"/>
      <family val="2"/>
      <charset val="238"/>
    </font>
    <font>
      <sz val="10"/>
      <color indexed="8"/>
      <name val="Open Sans"/>
      <family val="2"/>
      <charset val="238"/>
    </font>
    <font>
      <sz val="10"/>
      <color rgb="FF000000"/>
      <name val="Open Sans"/>
      <family val="2"/>
      <charset val="238"/>
    </font>
    <font>
      <b/>
      <sz val="20"/>
      <name val="Open San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C887"/>
        <bgColor indexed="21"/>
      </patternFill>
    </fill>
    <fill>
      <patternFill patternType="solid">
        <fgColor rgb="FF00C887"/>
        <bgColor indexed="22"/>
      </patternFill>
    </fill>
    <fill>
      <patternFill patternType="solid">
        <fgColor rgb="FF00C887"/>
        <bgColor indexed="19"/>
      </patternFill>
    </fill>
    <fill>
      <patternFill patternType="solid">
        <fgColor rgb="FF00C887"/>
        <bgColor indexed="49"/>
      </patternFill>
    </fill>
    <fill>
      <patternFill patternType="solid">
        <fgColor rgb="FF52F6C1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0" applyFont="1"/>
    <xf numFmtId="0" fontId="4" fillId="0" borderId="0" xfId="1" applyFont="1" applyAlignment="1" applyProtection="1">
      <alignment vertical="center"/>
      <protection locked="0"/>
    </xf>
    <xf numFmtId="3" fontId="4" fillId="0" borderId="0" xfId="1" applyNumberFormat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1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vertical="center" wrapText="1"/>
      <protection locked="0"/>
    </xf>
    <xf numFmtId="3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4" fontId="4" fillId="0" borderId="12" xfId="1" applyNumberFormat="1" applyFont="1" applyBorder="1" applyAlignment="1" applyProtection="1">
      <alignment horizontal="center" vertical="center"/>
      <protection locked="0"/>
    </xf>
    <xf numFmtId="4" fontId="4" fillId="0" borderId="15" xfId="1" applyNumberFormat="1" applyFont="1" applyBorder="1" applyAlignment="1" applyProtection="1">
      <alignment horizontal="center" vertical="center"/>
      <protection locked="0"/>
    </xf>
    <xf numFmtId="4" fontId="4" fillId="0" borderId="18" xfId="1" applyNumberFormat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>
      <alignment vertical="center" wrapText="1"/>
    </xf>
    <xf numFmtId="164" fontId="9" fillId="0" borderId="13" xfId="1" applyNumberFormat="1" applyFont="1" applyBorder="1" applyAlignment="1">
      <alignment horizontal="center" vertical="center"/>
    </xf>
    <xf numFmtId="0" fontId="6" fillId="0" borderId="14" xfId="1" applyFont="1" applyBorder="1" applyAlignment="1">
      <alignment vertical="center" wrapText="1"/>
    </xf>
    <xf numFmtId="164" fontId="9" fillId="0" borderId="16" xfId="1" applyNumberFormat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9" fillId="0" borderId="14" xfId="1" applyFont="1" applyBorder="1" applyAlignment="1">
      <alignment vertical="center" wrapText="1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vertical="center" wrapText="1"/>
    </xf>
    <xf numFmtId="0" fontId="9" fillId="0" borderId="20" xfId="1" applyFont="1" applyBorder="1" applyAlignment="1">
      <alignment horizontal="center" vertical="center"/>
    </xf>
    <xf numFmtId="164" fontId="9" fillId="0" borderId="21" xfId="1" applyNumberFormat="1" applyFont="1" applyBorder="1" applyAlignment="1">
      <alignment horizontal="center" vertical="center"/>
    </xf>
    <xf numFmtId="0" fontId="6" fillId="0" borderId="19" xfId="1" applyFont="1" applyBorder="1" applyAlignment="1">
      <alignment vertical="center" wrapText="1"/>
    </xf>
    <xf numFmtId="0" fontId="5" fillId="2" borderId="4" xfId="1" applyFont="1" applyFill="1" applyBorder="1" applyAlignment="1">
      <alignment horizontal="left" vertical="center"/>
    </xf>
    <xf numFmtId="0" fontId="6" fillId="2" borderId="5" xfId="1" applyFont="1" applyFill="1" applyBorder="1" applyAlignment="1">
      <alignment horizontal="center" vertical="center"/>
    </xf>
    <xf numFmtId="3" fontId="6" fillId="2" borderId="6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7" fillId="2" borderId="6" xfId="1" applyFont="1" applyFill="1" applyBorder="1" applyAlignment="1" applyProtection="1">
      <alignment horizontal="center" vertical="center"/>
      <protection locked="0"/>
    </xf>
    <xf numFmtId="0" fontId="6" fillId="3" borderId="8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left" vertical="center"/>
    </xf>
    <xf numFmtId="0" fontId="6" fillId="3" borderId="22" xfId="1" applyFont="1" applyFill="1" applyBorder="1" applyAlignment="1">
      <alignment vertical="center" wrapText="1"/>
    </xf>
    <xf numFmtId="0" fontId="6" fillId="3" borderId="23" xfId="1" applyFont="1" applyFill="1" applyBorder="1" applyAlignment="1">
      <alignment horizontal="center" vertical="center"/>
    </xf>
    <xf numFmtId="0" fontId="7" fillId="3" borderId="23" xfId="1" applyFont="1" applyFill="1" applyBorder="1" applyAlignment="1" applyProtection="1">
      <alignment horizontal="center" vertical="center"/>
      <protection locked="0"/>
    </xf>
    <xf numFmtId="164" fontId="6" fillId="3" borderId="23" xfId="1" applyNumberFormat="1" applyFont="1" applyFill="1" applyBorder="1" applyAlignment="1">
      <alignment horizontal="center" vertical="center"/>
    </xf>
    <xf numFmtId="164" fontId="6" fillId="3" borderId="24" xfId="1" applyNumberFormat="1" applyFont="1" applyFill="1" applyBorder="1" applyAlignment="1">
      <alignment horizontal="center" vertical="center"/>
    </xf>
    <xf numFmtId="164" fontId="8" fillId="4" borderId="27" xfId="1" applyNumberFormat="1" applyFont="1" applyFill="1" applyBorder="1" applyAlignment="1" applyProtection="1">
      <alignment vertical="center"/>
      <protection locked="0"/>
    </xf>
    <xf numFmtId="164" fontId="8" fillId="3" borderId="29" xfId="1" applyNumberFormat="1" applyFont="1" applyFill="1" applyBorder="1" applyAlignment="1" applyProtection="1">
      <alignment vertical="center"/>
      <protection locked="0"/>
    </xf>
    <xf numFmtId="164" fontId="8" fillId="5" borderId="32" xfId="1" applyNumberFormat="1" applyFont="1" applyFill="1" applyBorder="1" applyAlignment="1" applyProtection="1">
      <alignment vertical="center"/>
      <protection locked="0"/>
    </xf>
    <xf numFmtId="165" fontId="8" fillId="4" borderId="29" xfId="1" applyNumberFormat="1" applyFont="1" applyFill="1" applyBorder="1" applyAlignment="1" applyProtection="1">
      <alignment vertical="center"/>
      <protection locked="0"/>
    </xf>
    <xf numFmtId="164" fontId="9" fillId="6" borderId="12" xfId="1" applyNumberFormat="1" applyFont="1" applyFill="1" applyBorder="1" applyAlignment="1">
      <alignment horizontal="center" vertical="center"/>
    </xf>
    <xf numFmtId="164" fontId="9" fillId="6" borderId="15" xfId="1" applyNumberFormat="1" applyFont="1" applyFill="1" applyBorder="1" applyAlignment="1">
      <alignment horizontal="center" vertical="center"/>
    </xf>
    <xf numFmtId="164" fontId="9" fillId="6" borderId="20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vertical="center" wrapText="1"/>
    </xf>
    <xf numFmtId="0" fontId="9" fillId="0" borderId="12" xfId="1" applyFont="1" applyBorder="1" applyAlignment="1">
      <alignment horizontal="center" vertical="center"/>
    </xf>
    <xf numFmtId="0" fontId="4" fillId="0" borderId="12" xfId="1" applyFont="1" applyBorder="1" applyAlignment="1" applyProtection="1">
      <alignment horizontal="center" vertical="center"/>
      <protection locked="0"/>
    </xf>
    <xf numFmtId="0" fontId="7" fillId="2" borderId="7" xfId="1" applyFont="1" applyFill="1" applyBorder="1" applyAlignment="1" applyProtection="1">
      <alignment horizontal="right" vertical="center"/>
      <protection locked="0"/>
    </xf>
    <xf numFmtId="166" fontId="3" fillId="0" borderId="0" xfId="0" applyNumberFormat="1" applyFont="1"/>
    <xf numFmtId="0" fontId="5" fillId="5" borderId="30" xfId="1" applyFont="1" applyFill="1" applyBorder="1" applyAlignment="1">
      <alignment horizontal="left" vertical="center"/>
    </xf>
    <xf numFmtId="0" fontId="5" fillId="5" borderId="31" xfId="1" applyFont="1" applyFill="1" applyBorder="1" applyAlignment="1">
      <alignment horizontal="left" vertical="center"/>
    </xf>
    <xf numFmtId="0" fontId="5" fillId="4" borderId="4" xfId="1" applyFont="1" applyFill="1" applyBorder="1" applyAlignment="1">
      <alignment horizontal="left" vertical="center"/>
    </xf>
    <xf numFmtId="0" fontId="5" fillId="4" borderId="28" xfId="1" applyFont="1" applyFill="1" applyBorder="1" applyAlignment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6" borderId="2" xfId="1" applyFont="1" applyFill="1" applyBorder="1" applyAlignment="1" applyProtection="1">
      <alignment horizontal="left" vertical="center" wrapText="1"/>
      <protection locked="0"/>
    </xf>
    <xf numFmtId="0" fontId="5" fillId="6" borderId="3" xfId="1" applyFont="1" applyFill="1" applyBorder="1" applyAlignment="1" applyProtection="1">
      <alignment horizontal="left" vertical="center" wrapText="1"/>
      <protection locked="0"/>
    </xf>
    <xf numFmtId="0" fontId="5" fillId="4" borderId="25" xfId="1" applyFont="1" applyFill="1" applyBorder="1" applyAlignment="1">
      <alignment horizontal="left" vertical="center"/>
    </xf>
    <xf numFmtId="0" fontId="5" fillId="4" borderId="26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horizontal="left" vertical="center"/>
    </xf>
    <xf numFmtId="0" fontId="5" fillId="3" borderId="28" xfId="1" applyFont="1" applyFill="1" applyBorder="1" applyAlignment="1">
      <alignment horizontal="left" vertical="center"/>
    </xf>
    <xf numFmtId="0" fontId="5" fillId="2" borderId="33" xfId="1" applyFont="1" applyFill="1" applyBorder="1" applyAlignment="1">
      <alignment horizontal="left" vertical="center"/>
    </xf>
    <xf numFmtId="0" fontId="5" fillId="2" borderId="34" xfId="1" applyFont="1" applyFill="1" applyBorder="1" applyAlignment="1">
      <alignment horizontal="left" vertical="center"/>
    </xf>
    <xf numFmtId="0" fontId="5" fillId="0" borderId="35" xfId="1" applyFont="1" applyBorder="1" applyAlignment="1">
      <alignment horizontal="left" vertical="center" wrapText="1"/>
    </xf>
    <xf numFmtId="0" fontId="5" fillId="0" borderId="36" xfId="1" applyFont="1" applyBorder="1" applyAlignment="1">
      <alignment horizontal="left" vertical="center" wrapText="1"/>
    </xf>
    <xf numFmtId="0" fontId="5" fillId="0" borderId="37" xfId="1" applyFont="1" applyBorder="1" applyAlignment="1">
      <alignment horizontal="left" vertical="center" wrapText="1"/>
    </xf>
    <xf numFmtId="0" fontId="5" fillId="0" borderId="38" xfId="1" applyFont="1" applyBorder="1" applyAlignment="1">
      <alignment horizontal="left" vertical="center" wrapText="1"/>
    </xf>
    <xf numFmtId="0" fontId="5" fillId="0" borderId="39" xfId="1" applyFont="1" applyBorder="1" applyAlignment="1">
      <alignment horizontal="left" vertical="center" wrapText="1"/>
    </xf>
    <xf numFmtId="0" fontId="5" fillId="0" borderId="40" xfId="1" applyFont="1" applyBorder="1" applyAlignment="1">
      <alignment horizontal="left" vertical="center" wrapText="1"/>
    </xf>
    <xf numFmtId="0" fontId="11" fillId="7" borderId="0" xfId="1" applyFont="1" applyFill="1" applyAlignment="1" applyProtection="1">
      <alignment horizontal="center" vertical="center"/>
      <protection locked="0"/>
    </xf>
  </cellXfs>
  <cellStyles count="2">
    <cellStyle name="Excel Built-in Normal" xfId="1" xr:uid="{C4CE008D-901F-4C91-8809-73400CA9DBAC}"/>
    <cellStyle name="Normální" xfId="0" builtinId="0"/>
  </cellStyles>
  <dxfs count="0"/>
  <tableStyles count="0" defaultTableStyle="TableStyleMedium2" defaultPivotStyle="PivotStyleLight16"/>
  <colors>
    <mruColors>
      <color rgb="FF00C887"/>
      <color rgb="FF52F6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Barvy a písma pkv">
  <a:themeElements>
    <a:clrScheme name="Vlastní 3">
      <a:dk1>
        <a:srgbClr val="000000"/>
      </a:dk1>
      <a:lt1>
        <a:srgbClr val="FFFFFF"/>
      </a:lt1>
      <a:dk2>
        <a:srgbClr val="000000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3BB07A"/>
      </a:accent4>
      <a:accent5>
        <a:srgbClr val="016A51"/>
      </a:accent5>
      <a:accent6>
        <a:srgbClr val="213C3A"/>
      </a:accent6>
      <a:hlink>
        <a:srgbClr val="3BB07A"/>
      </a:hlink>
      <a:folHlink>
        <a:srgbClr val="016A5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63E53-5C68-413B-BFBE-FD40E0B16F1D}">
  <sheetPr>
    <pageSetUpPr fitToPage="1"/>
  </sheetPr>
  <dimension ref="B1:L53"/>
  <sheetViews>
    <sheetView tabSelected="1" zoomScaleNormal="100" workbookViewId="0">
      <selection activeCell="E42" sqref="E41:E42"/>
    </sheetView>
  </sheetViews>
  <sheetFormatPr defaultColWidth="8.7109375" defaultRowHeight="16.5" x14ac:dyDescent="0.3"/>
  <cols>
    <col min="1" max="1" width="3.5703125" style="1" customWidth="1"/>
    <col min="2" max="2" width="55.140625" style="1" customWidth="1"/>
    <col min="3" max="3" width="7.140625" style="1" customWidth="1"/>
    <col min="4" max="4" width="8.7109375" style="1"/>
    <col min="5" max="5" width="20.28515625" style="1" customWidth="1"/>
    <col min="6" max="6" width="32.85546875" style="1" customWidth="1"/>
    <col min="7" max="7" width="8.7109375" style="1"/>
    <col min="8" max="9" width="19.140625" style="1" bestFit="1" customWidth="1"/>
    <col min="10" max="10" width="18.7109375" style="1" customWidth="1"/>
    <col min="11" max="11" width="10.42578125" style="1" bestFit="1" customWidth="1"/>
    <col min="12" max="12" width="15.5703125" style="1" bestFit="1" customWidth="1"/>
    <col min="13" max="16384" width="8.7109375" style="1"/>
  </cols>
  <sheetData>
    <row r="1" spans="2:6" ht="38.25" thickBot="1" x14ac:dyDescent="0.35">
      <c r="B1" s="57" t="s">
        <v>0</v>
      </c>
      <c r="C1" s="58"/>
      <c r="D1" s="58"/>
      <c r="E1" s="58"/>
      <c r="F1" s="59"/>
    </row>
    <row r="2" spans="2:6" ht="17.25" thickBot="1" x14ac:dyDescent="0.35">
      <c r="B2" s="2"/>
      <c r="C2" s="2"/>
      <c r="D2" s="3"/>
      <c r="E2" s="4"/>
      <c r="F2" s="2"/>
    </row>
    <row r="3" spans="2:6" ht="24.6" customHeight="1" x14ac:dyDescent="0.3">
      <c r="B3" s="68" t="s">
        <v>1</v>
      </c>
      <c r="C3" s="70" t="s">
        <v>47</v>
      </c>
      <c r="D3" s="71"/>
      <c r="E3" s="71"/>
      <c r="F3" s="72"/>
    </row>
    <row r="4" spans="2:6" ht="17.25" thickBot="1" x14ac:dyDescent="0.35">
      <c r="B4" s="69"/>
      <c r="C4" s="73"/>
      <c r="D4" s="74"/>
      <c r="E4" s="74"/>
      <c r="F4" s="75"/>
    </row>
    <row r="5" spans="2:6" ht="23.25" thickBot="1" x14ac:dyDescent="0.35">
      <c r="B5" s="27" t="s">
        <v>2</v>
      </c>
      <c r="C5" s="60" t="s">
        <v>43</v>
      </c>
      <c r="D5" s="60"/>
      <c r="E5" s="60"/>
      <c r="F5" s="61"/>
    </row>
    <row r="6" spans="2:6" ht="23.25" hidden="1" thickBot="1" x14ac:dyDescent="0.35">
      <c r="B6" s="27" t="s">
        <v>3</v>
      </c>
      <c r="C6" s="62"/>
      <c r="D6" s="62"/>
      <c r="E6" s="62"/>
      <c r="F6" s="63"/>
    </row>
    <row r="7" spans="2:6" x14ac:dyDescent="0.3">
      <c r="B7" s="2"/>
      <c r="C7" s="5"/>
      <c r="D7" s="6"/>
      <c r="E7" s="7"/>
      <c r="F7" s="8"/>
    </row>
    <row r="8" spans="2:6" x14ac:dyDescent="0.3">
      <c r="B8" s="76" t="s">
        <v>49</v>
      </c>
      <c r="C8" s="76"/>
      <c r="D8" s="76"/>
      <c r="E8" s="76"/>
      <c r="F8" s="76"/>
    </row>
    <row r="9" spans="2:6" x14ac:dyDescent="0.3">
      <c r="B9" s="76"/>
      <c r="C9" s="76"/>
      <c r="D9" s="76"/>
      <c r="E9" s="76"/>
      <c r="F9" s="76"/>
    </row>
    <row r="10" spans="2:6" ht="17.25" thickBot="1" x14ac:dyDescent="0.35">
      <c r="B10" s="2"/>
      <c r="C10" s="5"/>
      <c r="D10" s="6"/>
      <c r="E10" s="7"/>
      <c r="F10" s="8"/>
    </row>
    <row r="11" spans="2:6" x14ac:dyDescent="0.3">
      <c r="B11" s="28" t="s">
        <v>4</v>
      </c>
      <c r="C11" s="29" t="s">
        <v>5</v>
      </c>
      <c r="D11" s="30" t="s">
        <v>6</v>
      </c>
      <c r="E11" s="31" t="s">
        <v>7</v>
      </c>
      <c r="F11" s="51" t="s">
        <v>8</v>
      </c>
    </row>
    <row r="12" spans="2:6" x14ac:dyDescent="0.3">
      <c r="B12" s="32" t="s">
        <v>9</v>
      </c>
      <c r="C12" s="33"/>
      <c r="D12" s="33"/>
      <c r="E12" s="34"/>
      <c r="F12" s="35">
        <f>SUM(F13:F28)</f>
        <v>0</v>
      </c>
    </row>
    <row r="13" spans="2:6" ht="61.5" customHeight="1" x14ac:dyDescent="0.3">
      <c r="B13" s="14" t="s">
        <v>42</v>
      </c>
      <c r="C13" s="49">
        <v>212</v>
      </c>
      <c r="D13" s="9" t="s">
        <v>10</v>
      </c>
      <c r="E13" s="45">
        <v>0</v>
      </c>
      <c r="F13" s="15">
        <f>C13*E13</f>
        <v>0</v>
      </c>
    </row>
    <row r="14" spans="2:6" ht="87" customHeight="1" x14ac:dyDescent="0.3">
      <c r="B14" s="16" t="s">
        <v>50</v>
      </c>
      <c r="C14" s="18">
        <v>1</v>
      </c>
      <c r="D14" s="10" t="s">
        <v>10</v>
      </c>
      <c r="E14" s="46">
        <v>0</v>
      </c>
      <c r="F14" s="15">
        <f t="shared" ref="F14:F27" si="0">C14*E14</f>
        <v>0</v>
      </c>
    </row>
    <row r="15" spans="2:6" ht="61.5" customHeight="1" x14ac:dyDescent="0.3">
      <c r="B15" s="16" t="s">
        <v>45</v>
      </c>
      <c r="C15" s="18">
        <v>212</v>
      </c>
      <c r="D15" s="10" t="s">
        <v>10</v>
      </c>
      <c r="E15" s="46">
        <v>0</v>
      </c>
      <c r="F15" s="15">
        <f>C15*E15</f>
        <v>0</v>
      </c>
    </row>
    <row r="16" spans="2:6" ht="30" customHeight="1" x14ac:dyDescent="0.3">
      <c r="B16" s="16" t="s">
        <v>11</v>
      </c>
      <c r="C16" s="18">
        <v>1</v>
      </c>
      <c r="D16" s="10" t="s">
        <v>14</v>
      </c>
      <c r="E16" s="46">
        <v>0</v>
      </c>
      <c r="F16" s="15">
        <f>C16*E16</f>
        <v>0</v>
      </c>
    </row>
    <row r="17" spans="2:6" ht="15" customHeight="1" x14ac:dyDescent="0.3">
      <c r="B17" s="16" t="s">
        <v>46</v>
      </c>
      <c r="C17" s="19">
        <f>C13</f>
        <v>212</v>
      </c>
      <c r="D17" s="10" t="s">
        <v>10</v>
      </c>
      <c r="E17" s="46">
        <v>0</v>
      </c>
      <c r="F17" s="15">
        <f t="shared" si="0"/>
        <v>0</v>
      </c>
    </row>
    <row r="18" spans="2:6" ht="15" customHeight="1" x14ac:dyDescent="0.3">
      <c r="B18" s="16" t="s">
        <v>37</v>
      </c>
      <c r="C18" s="19">
        <v>1</v>
      </c>
      <c r="D18" s="10" t="s">
        <v>14</v>
      </c>
      <c r="E18" s="46">
        <v>0</v>
      </c>
      <c r="F18" s="15">
        <f t="shared" si="0"/>
        <v>0</v>
      </c>
    </row>
    <row r="19" spans="2:6" ht="15" customHeight="1" x14ac:dyDescent="0.3">
      <c r="B19" s="16" t="s">
        <v>38</v>
      </c>
      <c r="C19" s="19">
        <v>1</v>
      </c>
      <c r="D19" s="10" t="s">
        <v>14</v>
      </c>
      <c r="E19" s="46">
        <v>0</v>
      </c>
      <c r="F19" s="15">
        <f t="shared" si="0"/>
        <v>0</v>
      </c>
    </row>
    <row r="20" spans="2:6" ht="15" customHeight="1" x14ac:dyDescent="0.3">
      <c r="B20" s="16" t="s">
        <v>12</v>
      </c>
      <c r="C20" s="18">
        <v>1</v>
      </c>
      <c r="D20" s="10" t="s">
        <v>14</v>
      </c>
      <c r="E20" s="46">
        <v>0</v>
      </c>
      <c r="F20" s="15">
        <f t="shared" si="0"/>
        <v>0</v>
      </c>
    </row>
    <row r="21" spans="2:6" ht="15" customHeight="1" x14ac:dyDescent="0.3">
      <c r="B21" s="20" t="s">
        <v>13</v>
      </c>
      <c r="C21" s="18">
        <v>1</v>
      </c>
      <c r="D21" s="10" t="s">
        <v>14</v>
      </c>
      <c r="E21" s="46">
        <v>0</v>
      </c>
      <c r="F21" s="15">
        <f t="shared" si="0"/>
        <v>0</v>
      </c>
    </row>
    <row r="22" spans="2:6" ht="15" customHeight="1" x14ac:dyDescent="0.3">
      <c r="B22" s="20" t="s">
        <v>15</v>
      </c>
      <c r="C22" s="18">
        <v>1</v>
      </c>
      <c r="D22" s="10" t="s">
        <v>14</v>
      </c>
      <c r="E22" s="46">
        <v>0</v>
      </c>
      <c r="F22" s="15">
        <f t="shared" si="0"/>
        <v>0</v>
      </c>
    </row>
    <row r="23" spans="2:6" ht="15" customHeight="1" x14ac:dyDescent="0.3">
      <c r="B23" s="20" t="s">
        <v>16</v>
      </c>
      <c r="C23" s="18">
        <v>1</v>
      </c>
      <c r="D23" s="10" t="s">
        <v>14</v>
      </c>
      <c r="E23" s="46">
        <v>0</v>
      </c>
      <c r="F23" s="15">
        <f t="shared" si="0"/>
        <v>0</v>
      </c>
    </row>
    <row r="24" spans="2:6" x14ac:dyDescent="0.3">
      <c r="B24" s="20" t="s">
        <v>44</v>
      </c>
      <c r="C24" s="18">
        <v>1</v>
      </c>
      <c r="D24" s="10" t="s">
        <v>14</v>
      </c>
      <c r="E24" s="46">
        <v>0</v>
      </c>
      <c r="F24" s="15">
        <f t="shared" si="0"/>
        <v>0</v>
      </c>
    </row>
    <row r="25" spans="2:6" ht="15" customHeight="1" x14ac:dyDescent="0.3">
      <c r="B25" s="20" t="s">
        <v>17</v>
      </c>
      <c r="C25" s="18">
        <v>1</v>
      </c>
      <c r="D25" s="10" t="s">
        <v>14</v>
      </c>
      <c r="E25" s="46">
        <v>0</v>
      </c>
      <c r="F25" s="15">
        <f t="shared" si="0"/>
        <v>0</v>
      </c>
    </row>
    <row r="26" spans="2:6" ht="30" customHeight="1" x14ac:dyDescent="0.3">
      <c r="B26" s="20" t="s">
        <v>18</v>
      </c>
      <c r="C26" s="18">
        <v>1</v>
      </c>
      <c r="D26" s="10" t="s">
        <v>14</v>
      </c>
      <c r="E26" s="46">
        <v>0</v>
      </c>
      <c r="F26" s="15">
        <f t="shared" si="0"/>
        <v>0</v>
      </c>
    </row>
    <row r="27" spans="2:6" ht="15" customHeight="1" x14ac:dyDescent="0.3">
      <c r="B27" s="21" t="s">
        <v>41</v>
      </c>
      <c r="C27" s="22">
        <v>1</v>
      </c>
      <c r="D27" s="11" t="s">
        <v>14</v>
      </c>
      <c r="E27" s="46">
        <v>0</v>
      </c>
      <c r="F27" s="15">
        <f t="shared" si="0"/>
        <v>0</v>
      </c>
    </row>
    <row r="28" spans="2:6" ht="17.25" thickBot="1" x14ac:dyDescent="0.35">
      <c r="B28" s="23"/>
      <c r="C28" s="24"/>
      <c r="D28" s="12"/>
      <c r="E28" s="47"/>
      <c r="F28" s="25"/>
    </row>
    <row r="29" spans="2:6" ht="15" customHeight="1" x14ac:dyDescent="0.3">
      <c r="B29" s="36" t="s">
        <v>19</v>
      </c>
      <c r="C29" s="37"/>
      <c r="D29" s="38"/>
      <c r="E29" s="39"/>
      <c r="F29" s="40">
        <f>SUM(F30:F38)</f>
        <v>0</v>
      </c>
    </row>
    <row r="30" spans="2:6" ht="15" customHeight="1" x14ac:dyDescent="0.3">
      <c r="B30" s="20" t="s">
        <v>20</v>
      </c>
      <c r="C30" s="18">
        <f>C13</f>
        <v>212</v>
      </c>
      <c r="D30" s="10" t="s">
        <v>14</v>
      </c>
      <c r="E30" s="46">
        <v>0</v>
      </c>
      <c r="F30" s="17">
        <f>C30*E30</f>
        <v>0</v>
      </c>
    </row>
    <row r="31" spans="2:6" ht="15" customHeight="1" x14ac:dyDescent="0.3">
      <c r="B31" s="20" t="s">
        <v>21</v>
      </c>
      <c r="C31" s="18">
        <v>1</v>
      </c>
      <c r="D31" s="10" t="s">
        <v>14</v>
      </c>
      <c r="E31" s="46">
        <v>0</v>
      </c>
      <c r="F31" s="17">
        <f t="shared" ref="F31:F38" si="1">C31*E31</f>
        <v>0</v>
      </c>
    </row>
    <row r="32" spans="2:6" ht="15" customHeight="1" x14ac:dyDescent="0.3">
      <c r="B32" s="20" t="s">
        <v>22</v>
      </c>
      <c r="C32" s="18">
        <v>1</v>
      </c>
      <c r="D32" s="10" t="s">
        <v>14</v>
      </c>
      <c r="E32" s="46">
        <v>0</v>
      </c>
      <c r="F32" s="17">
        <f t="shared" si="1"/>
        <v>0</v>
      </c>
    </row>
    <row r="33" spans="2:6" ht="15" customHeight="1" x14ac:dyDescent="0.3">
      <c r="B33" s="20" t="s">
        <v>23</v>
      </c>
      <c r="C33" s="18">
        <v>1</v>
      </c>
      <c r="D33" s="10" t="s">
        <v>14</v>
      </c>
      <c r="E33" s="46">
        <v>0</v>
      </c>
      <c r="F33" s="17">
        <f t="shared" si="1"/>
        <v>0</v>
      </c>
    </row>
    <row r="34" spans="2:6" ht="15" customHeight="1" x14ac:dyDescent="0.3">
      <c r="B34" s="20" t="s">
        <v>24</v>
      </c>
      <c r="C34" s="18">
        <v>1</v>
      </c>
      <c r="D34" s="10" t="s">
        <v>14</v>
      </c>
      <c r="E34" s="46">
        <v>0</v>
      </c>
      <c r="F34" s="17">
        <f t="shared" si="1"/>
        <v>0</v>
      </c>
    </row>
    <row r="35" spans="2:6" ht="15" customHeight="1" x14ac:dyDescent="0.3">
      <c r="B35" s="20" t="s">
        <v>25</v>
      </c>
      <c r="C35" s="18">
        <v>3</v>
      </c>
      <c r="D35" s="10" t="s">
        <v>14</v>
      </c>
      <c r="E35" s="46">
        <v>0</v>
      </c>
      <c r="F35" s="17">
        <f t="shared" si="1"/>
        <v>0</v>
      </c>
    </row>
    <row r="36" spans="2:6" ht="15" customHeight="1" x14ac:dyDescent="0.3">
      <c r="B36" s="20" t="s">
        <v>26</v>
      </c>
      <c r="C36" s="18"/>
      <c r="D36" s="10" t="s">
        <v>14</v>
      </c>
      <c r="E36" s="46"/>
      <c r="F36" s="17">
        <f t="shared" si="1"/>
        <v>0</v>
      </c>
    </row>
    <row r="37" spans="2:6" ht="15" customHeight="1" x14ac:dyDescent="0.3">
      <c r="B37" s="20" t="s">
        <v>27</v>
      </c>
      <c r="C37" s="18">
        <v>1</v>
      </c>
      <c r="D37" s="10" t="s">
        <v>14</v>
      </c>
      <c r="E37" s="46">
        <v>0</v>
      </c>
      <c r="F37" s="17">
        <f t="shared" si="1"/>
        <v>0</v>
      </c>
    </row>
    <row r="38" spans="2:6" ht="15" customHeight="1" x14ac:dyDescent="0.3">
      <c r="B38" s="20" t="s">
        <v>41</v>
      </c>
      <c r="C38" s="18">
        <v>1</v>
      </c>
      <c r="D38" s="10" t="s">
        <v>14</v>
      </c>
      <c r="E38" s="46">
        <v>0</v>
      </c>
      <c r="F38" s="17">
        <f t="shared" si="1"/>
        <v>0</v>
      </c>
    </row>
    <row r="39" spans="2:6" ht="17.25" thickBot="1" x14ac:dyDescent="0.35">
      <c r="B39" s="26"/>
      <c r="C39" s="24"/>
      <c r="D39" s="12"/>
      <c r="E39" s="47"/>
      <c r="F39" s="25"/>
    </row>
    <row r="40" spans="2:6" x14ac:dyDescent="0.3">
      <c r="B40" s="36" t="s">
        <v>28</v>
      </c>
      <c r="C40" s="37"/>
      <c r="D40" s="38"/>
      <c r="E40" s="39"/>
      <c r="F40" s="40">
        <f>SUM(F41:F47)</f>
        <v>0</v>
      </c>
    </row>
    <row r="41" spans="2:6" ht="15" customHeight="1" x14ac:dyDescent="0.3">
      <c r="B41" s="20" t="s">
        <v>29</v>
      </c>
      <c r="C41" s="18">
        <v>1</v>
      </c>
      <c r="D41" s="10" t="s">
        <v>14</v>
      </c>
      <c r="E41" s="46">
        <v>0</v>
      </c>
      <c r="F41" s="17">
        <f>C41*E41</f>
        <v>0</v>
      </c>
    </row>
    <row r="42" spans="2:6" ht="15" customHeight="1" x14ac:dyDescent="0.3">
      <c r="B42" s="20" t="s">
        <v>30</v>
      </c>
      <c r="C42" s="18">
        <v>1</v>
      </c>
      <c r="D42" s="10" t="s">
        <v>14</v>
      </c>
      <c r="E42" s="46">
        <v>0</v>
      </c>
      <c r="F42" s="17">
        <f t="shared" ref="F42:F45" si="2">C42*E42</f>
        <v>0</v>
      </c>
    </row>
    <row r="43" spans="2:6" ht="15" customHeight="1" x14ac:dyDescent="0.3">
      <c r="B43" s="20" t="s">
        <v>31</v>
      </c>
      <c r="C43" s="18">
        <v>1</v>
      </c>
      <c r="D43" s="10" t="s">
        <v>14</v>
      </c>
      <c r="E43" s="46">
        <v>0</v>
      </c>
      <c r="F43" s="17">
        <f t="shared" si="2"/>
        <v>0</v>
      </c>
    </row>
    <row r="44" spans="2:6" ht="15" customHeight="1" x14ac:dyDescent="0.3">
      <c r="B44" s="20" t="s">
        <v>32</v>
      </c>
      <c r="C44" s="18">
        <v>1</v>
      </c>
      <c r="D44" s="13" t="s">
        <v>14</v>
      </c>
      <c r="E44" s="46">
        <v>0</v>
      </c>
      <c r="F44" s="17">
        <f t="shared" si="2"/>
        <v>0</v>
      </c>
    </row>
    <row r="45" spans="2:6" x14ac:dyDescent="0.3">
      <c r="B45" s="48" t="s">
        <v>39</v>
      </c>
      <c r="C45" s="18">
        <v>1</v>
      </c>
      <c r="D45" s="13" t="s">
        <v>14</v>
      </c>
      <c r="E45" s="46">
        <v>0</v>
      </c>
      <c r="F45" s="17">
        <f t="shared" si="2"/>
        <v>0</v>
      </c>
    </row>
    <row r="46" spans="2:6" x14ac:dyDescent="0.3">
      <c r="B46" s="48" t="s">
        <v>40</v>
      </c>
      <c r="C46" s="49">
        <v>1</v>
      </c>
      <c r="D46" s="50" t="s">
        <v>14</v>
      </c>
      <c r="E46" s="46">
        <v>0</v>
      </c>
      <c r="F46" s="15">
        <f>C46*E46</f>
        <v>0</v>
      </c>
    </row>
    <row r="47" spans="2:6" x14ac:dyDescent="0.3">
      <c r="B47" s="48" t="s">
        <v>48</v>
      </c>
      <c r="C47" s="49">
        <v>1</v>
      </c>
      <c r="D47" s="50" t="s">
        <v>14</v>
      </c>
      <c r="E47" s="46">
        <v>0</v>
      </c>
      <c r="F47" s="15">
        <f>C47*E47</f>
        <v>0</v>
      </c>
    </row>
    <row r="48" spans="2:6" ht="17.25" thickBot="1" x14ac:dyDescent="0.35">
      <c r="B48" s="48"/>
      <c r="C48" s="49"/>
      <c r="D48" s="50"/>
      <c r="E48" s="45"/>
      <c r="F48" s="15"/>
    </row>
    <row r="49" spans="2:12" ht="23.25" thickBot="1" x14ac:dyDescent="0.35">
      <c r="B49" s="64" t="s">
        <v>33</v>
      </c>
      <c r="C49" s="65"/>
      <c r="D49" s="65"/>
      <c r="E49" s="65"/>
      <c r="F49" s="41">
        <f>F12+F29+F40</f>
        <v>0</v>
      </c>
      <c r="L49" s="52"/>
    </row>
    <row r="50" spans="2:12" ht="23.25" thickBot="1" x14ac:dyDescent="0.35">
      <c r="B50" s="66" t="s">
        <v>34</v>
      </c>
      <c r="C50" s="67"/>
      <c r="D50" s="67"/>
      <c r="E50" s="67"/>
      <c r="F50" s="42">
        <f>F49*0.21</f>
        <v>0</v>
      </c>
    </row>
    <row r="51" spans="2:12" ht="23.25" thickBot="1" x14ac:dyDescent="0.35">
      <c r="B51" s="53" t="s">
        <v>35</v>
      </c>
      <c r="C51" s="54"/>
      <c r="D51" s="54"/>
      <c r="E51" s="54"/>
      <c r="F51" s="43">
        <f>F49+F50</f>
        <v>0</v>
      </c>
    </row>
    <row r="52" spans="2:12" ht="17.25" thickBot="1" x14ac:dyDescent="0.35">
      <c r="B52" s="2"/>
      <c r="C52" s="2"/>
      <c r="D52" s="3"/>
      <c r="E52" s="4"/>
      <c r="F52" s="2"/>
    </row>
    <row r="53" spans="2:12" ht="23.25" thickBot="1" x14ac:dyDescent="0.35">
      <c r="B53" s="55" t="s">
        <v>36</v>
      </c>
      <c r="C53" s="56"/>
      <c r="D53" s="56"/>
      <c r="E53" s="56"/>
      <c r="F53" s="44">
        <v>0</v>
      </c>
      <c r="L53" s="52"/>
    </row>
  </sheetData>
  <mergeCells count="10">
    <mergeCell ref="B51:E51"/>
    <mergeCell ref="B53:E53"/>
    <mergeCell ref="B1:F1"/>
    <mergeCell ref="C5:F5"/>
    <mergeCell ref="C6:F6"/>
    <mergeCell ref="B49:E49"/>
    <mergeCell ref="B50:E50"/>
    <mergeCell ref="B3:B4"/>
    <mergeCell ref="C3:F4"/>
    <mergeCell ref="B8:F9"/>
  </mergeCells>
  <pageMargins left="0.70866141732283472" right="0.70866141732283472" top="0.74803149606299213" bottom="0.74803149606299213" header="0.31496062992125984" footer="0.31496062992125984"/>
  <pageSetup paperSize="9" scale="24" orientation="portrait" r:id="rId1"/>
  <ignoredErrors>
    <ignoredError sqref="F49:F52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2CC66F4EA80345A3D433457DC7126A" ma:contentTypeVersion="18" ma:contentTypeDescription="Vytvoří nový dokument" ma:contentTypeScope="" ma:versionID="aabfd8ba8edb8d2e4fdad1f46212fa66">
  <xsd:schema xmlns:xsd="http://www.w3.org/2001/XMLSchema" xmlns:xs="http://www.w3.org/2001/XMLSchema" xmlns:p="http://schemas.microsoft.com/office/2006/metadata/properties" xmlns:ns2="db686af4-b79e-4d92-a5eb-be88d64b9890" xmlns:ns3="1fd32a9f-2bf1-4f2b-8856-f451abfa68ca" targetNamespace="http://schemas.microsoft.com/office/2006/metadata/properties" ma:root="true" ma:fieldsID="2bc61f33219f32aee1c0ea70619b5c59" ns2:_="" ns3:_="">
    <xsd:import namespace="db686af4-b79e-4d92-a5eb-be88d64b9890"/>
    <xsd:import namespace="1fd32a9f-2bf1-4f2b-8856-f451abfa68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86af4-b79e-4d92-a5eb-be88d64b989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6733a77f-55ed-4236-93b1-85527677b1cd}" ma:internalName="TaxCatchAll" ma:showField="CatchAllData" ma:web="db686af4-b79e-4d92-a5eb-be88d64b9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d32a9f-2bf1-4f2b-8856-f451abfa68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463439b-78b4-4165-b017-abcd2f221f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b686af4-b79e-4d92-a5eb-be88d64b9890">HMT7E77KPS6M-1535224421-149884</_dlc_DocId>
    <_dlc_DocIdUrl xmlns="db686af4-b79e-4d92-a5eb-be88d64b9890">
      <Url>https://enecz.sharepoint.com/sites/Disk/_layouts/15/DocIdRedir.aspx?ID=HMT7E77KPS6M-1535224421-149884</Url>
      <Description>HMT7E77KPS6M-1535224421-149884</Description>
    </_dlc_DocIdUrl>
    <lcf76f155ced4ddcb4097134ff3c332f xmlns="1fd32a9f-2bf1-4f2b-8856-f451abfa68ca">
      <Terms xmlns="http://schemas.microsoft.com/office/infopath/2007/PartnerControls"/>
    </lcf76f155ced4ddcb4097134ff3c332f>
    <TaxCatchAll xmlns="db686af4-b79e-4d92-a5eb-be88d64b9890" xsi:nil="true"/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89BF830-F75D-4688-ACEF-150CF81318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CD5D7B-5C7A-423D-8AF7-ABBD89232B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86af4-b79e-4d92-a5eb-be88d64b9890"/>
    <ds:schemaRef ds:uri="1fd32a9f-2bf1-4f2b-8856-f451abfa68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775C5D-FE29-4C3E-B5D5-C16DA5978E1E}">
  <ds:schemaRefs>
    <ds:schemaRef ds:uri="http://schemas.microsoft.com/office/2006/metadata/properties"/>
    <ds:schemaRef ds:uri="http://schemas.microsoft.com/office/infopath/2007/PartnerControls"/>
    <ds:schemaRef ds:uri="db686af4-b79e-4d92-a5eb-be88d64b9890"/>
    <ds:schemaRef ds:uri="1fd32a9f-2bf1-4f2b-8856-f451abfa68ca"/>
  </ds:schemaRefs>
</ds:datastoreItem>
</file>

<file path=customXml/itemProps4.xml><?xml version="1.0" encoding="utf-8"?>
<ds:datastoreItem xmlns:ds="http://schemas.openxmlformats.org/officeDocument/2006/customXml" ds:itemID="{32C2089C-CA0B-4C5B-A363-C02A9AEB66D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Kašpárková</dc:creator>
  <cp:lastModifiedBy>Jiří Skotal</cp:lastModifiedBy>
  <cp:lastPrinted>2024-03-11T08:25:55Z</cp:lastPrinted>
  <dcterms:created xsi:type="dcterms:W3CDTF">2021-09-10T08:30:20Z</dcterms:created>
  <dcterms:modified xsi:type="dcterms:W3CDTF">2025-02-24T09:35:01Z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0x010100362CC66F4EA80345A3D433457DC7126A</vt:lpwstr>
  </property>
  <property fmtid="{D5CDD505-2E9C-101B-9397-08002B2CF9AE}" pid="3" name="_dlc_DocIdItemGuid">
    <vt:lpwstr>73ca1761-c917-468d-bb6c-af14c2a142cd</vt:lpwstr>
  </property>
  <property fmtid="{D5CDD505-2E9C-101B-9397-08002B2CF9AE}" pid="4" name="MediaServiceImageTags">
    <vt:lpwstr/>
  </property>
</Properties>
</file>